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K14" i="3" l="1"/>
  <c r="AS8" i="3"/>
  <c r="AQ8" i="3"/>
  <c r="AP8" i="3"/>
  <c r="AO8" i="3"/>
  <c r="AN8" i="3"/>
  <c r="AM8" i="3"/>
  <c r="K13" i="3"/>
  <c r="I13" i="3"/>
  <c r="G13" i="3"/>
  <c r="E13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M13" i="3"/>
  <c r="AF8" i="3"/>
  <c r="L13" i="3" l="1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<sst xmlns="http://schemas.openxmlformats.org/spreadsheetml/2006/main" count="75" uniqueCount="32">
  <si>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</si>
  <si>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</si>
  <si>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</si>
  <si>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</si>
  <si>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</si>
  <si>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</si>
  <si>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</si>
  <si>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</si>
  <si>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</si>
  <si>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</si>
  <si>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</si>
  <si>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</si>
  <si>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</si>
  <si>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</si>
  <si>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</si>
  <si>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</si>
  <si>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</si>
  <si>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</si>
  <si>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</si>
  <si>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Turku-Pesis = Turku-Pesis  (Lännen Pallo)  (1949)</t>
  </si>
  <si>
    <t>7.</t>
  </si>
  <si>
    <t>Turku-Pesis</t>
  </si>
  <si>
    <t>Eemil Hakoniemi</t>
  </si>
  <si>
    <t>20.3.1997   Turku</t>
  </si>
  <si>
    <t>LaJy = Laitilan Jyske  (1911),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</si>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</sst>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5" width="6.140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20</v>
      </c>
      <c r="Z4" s="1" t="s">
        <v>21</v>
      </c>
      <c r="AA4" s="12">
        <v>13</v>
      </c>
      <c r="AB4" s="12">
        <v>0</v>
      </c>
      <c r="AC4" s="12">
        <v>1</v>
      </c>
      <c r="AD4" s="12">
        <v>19</v>
      </c>
      <c r="AE4" s="12">
        <v>58</v>
      </c>
      <c r="AF4" s="66">
        <v>0.6744</v>
      </c>
      <c r="AG4" s="10">
        <v>86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2018</v>
      </c>
      <c r="Y6" s="12" t="s">
        <v>30</v>
      </c>
      <c r="Z6" s="1" t="s">
        <v>21</v>
      </c>
      <c r="AA6" s="12">
        <v>14</v>
      </c>
      <c r="AB6" s="12">
        <v>0</v>
      </c>
      <c r="AC6" s="12">
        <v>5</v>
      </c>
      <c r="AD6" s="12">
        <v>21</v>
      </c>
      <c r="AE6" s="12">
        <v>66</v>
      </c>
      <c r="AF6" s="66">
        <v>0.73329999999999995</v>
      </c>
      <c r="AG6" s="10">
        <v>90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2019</v>
      </c>
      <c r="Y7" s="12" t="s">
        <v>30</v>
      </c>
      <c r="Z7" s="1" t="s">
        <v>21</v>
      </c>
      <c r="AA7" s="12">
        <v>14</v>
      </c>
      <c r="AB7" s="12">
        <v>2</v>
      </c>
      <c r="AC7" s="12">
        <v>2</v>
      </c>
      <c r="AD7" s="12">
        <v>28</v>
      </c>
      <c r="AE7" s="12">
        <v>70</v>
      </c>
      <c r="AF7" s="66">
        <v>0.64810000000000001</v>
      </c>
      <c r="AG7" s="19">
        <v>108</v>
      </c>
      <c r="AH7" s="41"/>
      <c r="AI7" s="7" t="s">
        <v>31</v>
      </c>
      <c r="AJ7" s="7"/>
      <c r="AK7" s="7"/>
      <c r="AL7" s="10"/>
      <c r="AM7" s="1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41</v>
      </c>
      <c r="AB8" s="36">
        <f t="shared" ref="AB8:AG8" si="0">SUM(AB4:AB7)</f>
        <v>2</v>
      </c>
      <c r="AC8" s="36">
        <f t="shared" si="0"/>
        <v>8</v>
      </c>
      <c r="AD8" s="36">
        <f t="shared" si="0"/>
        <v>68</v>
      </c>
      <c r="AE8" s="36">
        <f t="shared" si="0"/>
        <v>194</v>
      </c>
      <c r="AF8" s="37">
        <f>PRODUCT(AE8/AG8)</f>
        <v>0.68309859154929575</v>
      </c>
      <c r="AG8" s="21">
        <f t="shared" si="0"/>
        <v>284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41</v>
      </c>
      <c r="F13" s="48">
        <f>PRODUCT(AB8+AN8)</f>
        <v>2</v>
      </c>
      <c r="G13" s="48">
        <f>PRODUCT(AC8+AO8)</f>
        <v>8</v>
      </c>
      <c r="H13" s="48">
        <f>PRODUCT(AD8+AP8)</f>
        <v>68</v>
      </c>
      <c r="I13" s="48">
        <f>PRODUCT(AE8+AQ8)</f>
        <v>194</v>
      </c>
      <c r="J13" s="65">
        <f>PRODUCT(I13/K13)</f>
        <v>0.68309859154929575</v>
      </c>
      <c r="K13" s="10">
        <f>PRODUCT(AG8+AS8)</f>
        <v>284</v>
      </c>
      <c r="L13" s="54">
        <f>PRODUCT((F13+G13)/E13)</f>
        <v>0.24390243902439024</v>
      </c>
      <c r="M13" s="54">
        <f>PRODUCT(H13/E13)</f>
        <v>1.6585365853658536</v>
      </c>
      <c r="N13" s="54">
        <f>PRODUCT((F13+G13+H13)/E13)</f>
        <v>1.9024390243902438</v>
      </c>
      <c r="O13" s="54">
        <f>PRODUCT(I13/E13)</f>
        <v>4.7317073170731705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41</v>
      </c>
      <c r="F14" s="48">
        <f t="shared" ref="F14:I14" si="1">SUM(F11:F13)</f>
        <v>2</v>
      </c>
      <c r="G14" s="48">
        <f t="shared" si="1"/>
        <v>8</v>
      </c>
      <c r="H14" s="48">
        <f t="shared" si="1"/>
        <v>68</v>
      </c>
      <c r="I14" s="48">
        <f t="shared" si="1"/>
        <v>194</v>
      </c>
      <c r="J14" s="65">
        <f>PRODUCT(I14/K14)</f>
        <v>0.68309859154929575</v>
      </c>
      <c r="K14" s="16">
        <f>SUM(K11:K13)</f>
        <v>284</v>
      </c>
      <c r="L14" s="54">
        <f>PRODUCT((F14+G14)/E14)</f>
        <v>0.24390243902439024</v>
      </c>
      <c r="M14" s="54">
        <f>PRODUCT(H14/E14)</f>
        <v>1.6585365853658536</v>
      </c>
      <c r="N14" s="54">
        <f>PRODUCT((F14+G14+H14)/E14)</f>
        <v>1.9024390243902438</v>
      </c>
      <c r="O14" s="54">
        <f>PRODUCT(I14/E14)</f>
        <v>4.7317073170731705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H179" s="10"/>
      <c r="AI179" s="10"/>
      <c r="AJ179" s="10"/>
      <c r="AK179" s="10"/>
      <c r="AL179" s="10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2019-08-28T10:31:09Z</dcterms:modified>
</cp:coreProperties>
</file>